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9660" windowHeight="5130" tabRatio="742"/>
  </bookViews>
  <sheets>
    <sheet name="Ивановы" sheetId="6" r:id="rId1"/>
  </sheets>
  <calcPr calcId="125725"/>
</workbook>
</file>

<file path=xl/calcChain.xml><?xml version="1.0" encoding="utf-8"?>
<calcChain xmlns="http://schemas.openxmlformats.org/spreadsheetml/2006/main">
  <c r="F22" i="6"/>
  <c r="G21"/>
  <c r="F13"/>
  <c r="E11"/>
  <c r="E13"/>
  <c r="D11"/>
  <c r="D13"/>
  <c r="G13"/>
  <c r="G15"/>
  <c r="G23"/>
  <c r="G17"/>
</calcChain>
</file>

<file path=xl/sharedStrings.xml><?xml version="1.0" encoding="utf-8"?>
<sst xmlns="http://schemas.openxmlformats.org/spreadsheetml/2006/main" count="32" uniqueCount="32">
  <si>
    <t>ГБУ РК "Центр по предоставлению государственных услуг в сфере социальной защиты населения Усть-Цилемского района"</t>
  </si>
  <si>
    <t>С П Р А В К А</t>
  </si>
  <si>
    <t>Ф.И.О.</t>
  </si>
  <si>
    <t>члены семьи</t>
  </si>
  <si>
    <t>среднемесячный доход</t>
  </si>
  <si>
    <t>совокупный  средемесячный доход</t>
  </si>
  <si>
    <t>среднедушевой доход</t>
  </si>
  <si>
    <t>количество членов семьи</t>
  </si>
  <si>
    <t>частичная оплата за социальные услуги</t>
  </si>
  <si>
    <t>нижний предел</t>
  </si>
  <si>
    <t>верхний предел</t>
  </si>
  <si>
    <t>определение размера оплаты за предоставленные гарантированные услуги по договору</t>
  </si>
  <si>
    <t>о расчёте среднедушевого дохода и соответствия его размеру оплаты за гарантированные услуги</t>
  </si>
  <si>
    <t>дата</t>
  </si>
  <si>
    <t>прожиточный минимум</t>
  </si>
  <si>
    <t>% среднедушевого дохода от величины прожиточного минимума</t>
  </si>
  <si>
    <t>общий доход за год</t>
  </si>
  <si>
    <t>предельная величина среднедушевого дохода</t>
  </si>
  <si>
    <t>размер ежемесячной платы не должен превышать (№442-ФЗ, ст.32)</t>
  </si>
  <si>
    <t xml:space="preserve"> </t>
  </si>
  <si>
    <t>сумарная пенсия (июнь 2016г.- май 2017г.)</t>
  </si>
  <si>
    <t>05000200 МСП по оплате жилого помещения и коммунальных услуг согласно региональному законодательству</t>
  </si>
  <si>
    <t>05020000 МСП республиканская ежемесячная денежная выплата</t>
  </si>
  <si>
    <t>0320     Республиканская денежная выплата</t>
  </si>
  <si>
    <t>расчёт произвёл    зав.ОСО на дому                                                  Л.Я. Пичугова</t>
  </si>
  <si>
    <t>Адрес: Усть-Цильма, ул.Северная, д. 5</t>
  </si>
  <si>
    <t>Иванов И.И.</t>
  </si>
  <si>
    <t>Иванова М.П.</t>
  </si>
  <si>
    <t>место для печати</t>
  </si>
  <si>
    <t>количество месяцев расчётного периода</t>
  </si>
  <si>
    <t>№</t>
  </si>
  <si>
    <t>Иванов Иван Иванович,  00.00.000 г.р., Паспорт: 00.00.000000</t>
  </si>
</sst>
</file>

<file path=xl/styles.xml><?xml version="1.0" encoding="utf-8"?>
<styleSheet xmlns="http://schemas.openxmlformats.org/spreadsheetml/2006/main">
  <numFmts count="1">
    <numFmt numFmtId="172" formatCode="mm\.yyyy"/>
  </numFmts>
  <fonts count="29">
    <font>
      <sz val="10"/>
      <name val="Arial"/>
    </font>
    <font>
      <sz val="10"/>
      <name val="Arial"/>
      <family val="2"/>
      <charset val="204"/>
    </font>
    <font>
      <sz val="9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  <font>
      <sz val="12"/>
      <color indexed="8"/>
      <name val="Arial CYR"/>
      <charset val="204"/>
    </font>
    <font>
      <i/>
      <sz val="12"/>
      <name val="Arial"/>
      <family val="2"/>
      <charset val="204"/>
    </font>
    <font>
      <b/>
      <sz val="9"/>
      <color indexed="64"/>
      <name val="Arial CYR"/>
      <charset val="204"/>
    </font>
    <font>
      <sz val="9"/>
      <color indexed="64"/>
      <name val="Arial CYR"/>
      <family val="2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sz val="10"/>
      <color indexed="8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 CYR"/>
      <charset val="204"/>
    </font>
    <font>
      <i/>
      <sz val="18"/>
      <name val="Arial"/>
      <family val="2"/>
      <charset val="204"/>
    </font>
    <font>
      <i/>
      <sz val="11"/>
      <name val="Arial"/>
      <family val="2"/>
      <charset val="204"/>
    </font>
    <font>
      <sz val="8"/>
      <name val="Arial CYR"/>
      <family val="2"/>
      <charset val="204"/>
    </font>
    <font>
      <sz val="12"/>
      <name val="Arial CYR"/>
      <charset val="204"/>
    </font>
    <font>
      <b/>
      <sz val="8"/>
      <name val="Arial CYR"/>
      <family val="2"/>
      <charset val="204"/>
    </font>
    <font>
      <b/>
      <i/>
      <sz val="12"/>
      <name val="Arial"/>
      <family val="2"/>
      <charset val="204"/>
    </font>
    <font>
      <i/>
      <sz val="12"/>
      <color indexed="8"/>
      <name val="Arial CYR"/>
      <charset val="204"/>
    </font>
    <font>
      <i/>
      <sz val="9"/>
      <name val="Arial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0"/>
      <name val="Arial CYR"/>
      <charset val="204"/>
    </font>
    <font>
      <sz val="12"/>
      <name val="Arial"/>
      <family val="2"/>
      <charset val="204"/>
    </font>
    <font>
      <b/>
      <i/>
      <sz val="16"/>
      <color indexed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2" fontId="13" fillId="2" borderId="1" xfId="0" applyNumberFormat="1" applyFont="1" applyFill="1" applyBorder="1" applyAlignment="1" applyProtection="1">
      <alignment vertical="top" wrapText="1"/>
    </xf>
    <xf numFmtId="2" fontId="13" fillId="2" borderId="2" xfId="0" applyNumberFormat="1" applyFont="1" applyFill="1" applyBorder="1" applyAlignment="1" applyProtection="1">
      <alignment vertical="top" wrapText="1"/>
    </xf>
    <xf numFmtId="14" fontId="21" fillId="3" borderId="3" xfId="0" applyNumberFormat="1" applyFont="1" applyFill="1" applyBorder="1" applyProtection="1">
      <protection locked="0"/>
    </xf>
    <xf numFmtId="0" fontId="0" fillId="0" borderId="0" xfId="0" applyProtection="1"/>
    <xf numFmtId="0" fontId="18" fillId="2" borderId="3" xfId="0" applyFont="1" applyFill="1" applyBorder="1" applyAlignment="1" applyProtection="1">
      <alignment horizontal="left" vertical="top" wrapText="1"/>
    </xf>
    <xf numFmtId="0" fontId="1" fillId="0" borderId="0" xfId="0" applyFont="1" applyProtection="1"/>
    <xf numFmtId="0" fontId="1" fillId="0" borderId="3" xfId="0" applyFont="1" applyBorder="1" applyProtection="1"/>
    <xf numFmtId="0" fontId="1" fillId="3" borderId="3" xfId="0" applyFont="1" applyFill="1" applyBorder="1" applyProtection="1"/>
    <xf numFmtId="0" fontId="0" fillId="0" borderId="3" xfId="0" applyBorder="1" applyProtection="1"/>
    <xf numFmtId="4" fontId="3" fillId="0" borderId="3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" fontId="0" fillId="0" borderId="3" xfId="0" applyNumberFormat="1" applyBorder="1" applyProtection="1"/>
    <xf numFmtId="4" fontId="14" fillId="0" borderId="3" xfId="0" applyNumberFormat="1" applyFont="1" applyBorder="1" applyProtection="1"/>
    <xf numFmtId="3" fontId="6" fillId="0" borderId="3" xfId="0" applyNumberFormat="1" applyFont="1" applyBorder="1" applyProtection="1"/>
    <xf numFmtId="9" fontId="5" fillId="2" borderId="4" xfId="0" applyNumberFormat="1" applyFont="1" applyFill="1" applyBorder="1" applyAlignment="1" applyProtection="1">
      <alignment horizontal="center" vertical="center" wrapText="1"/>
    </xf>
    <xf numFmtId="9" fontId="5" fillId="2" borderId="5" xfId="0" applyNumberFormat="1" applyFont="1" applyFill="1" applyBorder="1" applyAlignment="1" applyProtection="1">
      <alignment horizontal="center" vertical="center" wrapText="1"/>
    </xf>
    <xf numFmtId="9" fontId="3" fillId="0" borderId="6" xfId="0" applyNumberFormat="1" applyFont="1" applyBorder="1" applyAlignment="1" applyProtection="1">
      <alignment horizontal="center" vertical="center"/>
    </xf>
    <xf numFmtId="9" fontId="5" fillId="2" borderId="7" xfId="0" applyNumberFormat="1" applyFont="1" applyFill="1" applyBorder="1" applyAlignment="1" applyProtection="1">
      <alignment horizontal="center" vertical="center" wrapText="1"/>
    </xf>
    <xf numFmtId="2" fontId="15" fillId="2" borderId="2" xfId="0" applyNumberFormat="1" applyFont="1" applyFill="1" applyBorder="1" applyAlignment="1" applyProtection="1">
      <alignment vertical="top" wrapText="1"/>
    </xf>
    <xf numFmtId="10" fontId="7" fillId="2" borderId="3" xfId="0" applyNumberFormat="1" applyFont="1" applyFill="1" applyBorder="1" applyAlignment="1" applyProtection="1">
      <alignment vertical="top" wrapText="1"/>
    </xf>
    <xf numFmtId="0" fontId="21" fillId="0" borderId="3" xfId="0" applyFont="1" applyBorder="1" applyProtection="1"/>
    <xf numFmtId="0" fontId="0" fillId="0" borderId="8" xfId="0" applyBorder="1" applyProtection="1"/>
    <xf numFmtId="0" fontId="1" fillId="0" borderId="8" xfId="0" applyFont="1" applyBorder="1" applyAlignment="1" applyProtection="1">
      <alignment vertical="center"/>
    </xf>
    <xf numFmtId="4" fontId="19" fillId="4" borderId="3" xfId="0" applyNumberFormat="1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Protection="1">
      <protection locked="0"/>
    </xf>
    <xf numFmtId="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27" fillId="3" borderId="9" xfId="0" applyFont="1" applyFill="1" applyBorder="1" applyProtection="1">
      <protection locked="0"/>
    </xf>
    <xf numFmtId="2" fontId="13" fillId="3" borderId="10" xfId="0" applyNumberFormat="1" applyFont="1" applyFill="1" applyBorder="1" applyAlignment="1" applyProtection="1">
      <alignment vertical="top" wrapText="1"/>
      <protection locked="0"/>
    </xf>
    <xf numFmtId="2" fontId="12" fillId="2" borderId="3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5" borderId="3" xfId="0" applyFont="1" applyFill="1" applyBorder="1" applyProtection="1"/>
    <xf numFmtId="0" fontId="2" fillId="5" borderId="11" xfId="0" applyFont="1" applyFill="1" applyBorder="1" applyAlignment="1" applyProtection="1">
      <alignment horizontal="right" vertical="top" wrapText="1"/>
    </xf>
    <xf numFmtId="0" fontId="2" fillId="5" borderId="3" xfId="0" applyFont="1" applyFill="1" applyBorder="1" applyAlignment="1" applyProtection="1">
      <alignment horizontal="right" vertical="top" wrapText="1"/>
    </xf>
    <xf numFmtId="0" fontId="0" fillId="5" borderId="9" xfId="0" applyFill="1" applyBorder="1" applyProtection="1"/>
    <xf numFmtId="9" fontId="5" fillId="5" borderId="4" xfId="0" applyNumberFormat="1" applyFont="1" applyFill="1" applyBorder="1" applyAlignment="1" applyProtection="1">
      <alignment horizontal="center" vertical="center" wrapText="1"/>
    </xf>
    <xf numFmtId="9" fontId="5" fillId="5" borderId="5" xfId="0" applyNumberFormat="1" applyFont="1" applyFill="1" applyBorder="1" applyAlignment="1" applyProtection="1">
      <alignment horizontal="center" vertical="center" wrapText="1"/>
    </xf>
    <xf numFmtId="9" fontId="5" fillId="5" borderId="7" xfId="0" applyNumberFormat="1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wrapText="1"/>
    </xf>
    <xf numFmtId="4" fontId="3" fillId="5" borderId="3" xfId="0" applyNumberFormat="1" applyFont="1" applyFill="1" applyBorder="1" applyProtection="1"/>
    <xf numFmtId="0" fontId="3" fillId="3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Protection="1"/>
    <xf numFmtId="0" fontId="4" fillId="0" borderId="23" xfId="0" applyFont="1" applyBorder="1" applyAlignment="1" applyProtection="1">
      <alignment horizontal="center" vertical="top" wrapText="1"/>
    </xf>
    <xf numFmtId="0" fontId="4" fillId="0" borderId="24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28" fillId="2" borderId="23" xfId="0" applyFont="1" applyFill="1" applyBorder="1" applyAlignment="1" applyProtection="1">
      <alignment horizontal="center" vertical="center" wrapText="1"/>
    </xf>
    <xf numFmtId="0" fontId="28" fillId="2" borderId="24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top" wrapText="1"/>
    </xf>
    <xf numFmtId="0" fontId="11" fillId="2" borderId="24" xfId="0" applyFont="1" applyFill="1" applyBorder="1" applyAlignment="1" applyProtection="1">
      <alignment horizontal="center" vertical="top" wrapText="1"/>
    </xf>
    <xf numFmtId="0" fontId="11" fillId="2" borderId="11" xfId="0" applyFont="1" applyFill="1" applyBorder="1" applyAlignment="1" applyProtection="1">
      <alignment horizontal="center" vertical="top" wrapText="1"/>
    </xf>
    <xf numFmtId="0" fontId="24" fillId="4" borderId="3" xfId="0" applyFont="1" applyFill="1" applyBorder="1" applyAlignment="1" applyProtection="1">
      <alignment horizontal="left" vertical="top" wrapText="1"/>
      <protection locked="0"/>
    </xf>
    <xf numFmtId="0" fontId="25" fillId="4" borderId="3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26" fillId="4" borderId="23" xfId="0" applyFont="1" applyFill="1" applyBorder="1" applyAlignment="1" applyProtection="1">
      <alignment horizontal="center" vertical="center" wrapText="1"/>
      <protection locked="0"/>
    </xf>
    <xf numFmtId="0" fontId="26" fillId="4" borderId="24" xfId="0" applyFont="1" applyFill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23" xfId="0" applyFont="1" applyFill="1" applyBorder="1" applyAlignment="1" applyProtection="1">
      <alignment horizontal="center" vertical="top" wrapText="1"/>
      <protection locked="0"/>
    </xf>
    <xf numFmtId="0" fontId="20" fillId="4" borderId="11" xfId="0" applyFont="1" applyFill="1" applyBorder="1" applyAlignment="1" applyProtection="1">
      <alignment horizontal="center" vertical="top" wrapText="1"/>
      <protection locked="0"/>
    </xf>
    <xf numFmtId="172" fontId="9" fillId="4" borderId="23" xfId="0" applyNumberFormat="1" applyFont="1" applyFill="1" applyBorder="1" applyAlignment="1" applyProtection="1">
      <alignment horizontal="center" vertical="top" wrapText="1"/>
    </xf>
    <xf numFmtId="172" fontId="9" fillId="4" borderId="11" xfId="0" applyNumberFormat="1" applyFont="1" applyFill="1" applyBorder="1" applyAlignment="1" applyProtection="1">
      <alignment horizontal="center" vertical="top" wrapText="1"/>
    </xf>
    <xf numFmtId="172" fontId="10" fillId="0" borderId="23" xfId="0" applyNumberFormat="1" applyFont="1" applyBorder="1" applyAlignment="1" applyProtection="1">
      <alignment horizontal="center" vertical="top"/>
    </xf>
    <xf numFmtId="172" fontId="10" fillId="0" borderId="11" xfId="0" applyNumberFormat="1" applyFont="1" applyBorder="1" applyAlignment="1" applyProtection="1">
      <alignment horizontal="center" vertical="top"/>
    </xf>
    <xf numFmtId="0" fontId="23" fillId="0" borderId="23" xfId="0" applyFont="1" applyBorder="1" applyAlignment="1" applyProtection="1">
      <alignment horizontal="right"/>
    </xf>
    <xf numFmtId="0" fontId="23" fillId="0" borderId="11" xfId="0" applyFont="1" applyBorder="1" applyAlignment="1" applyProtection="1">
      <alignment horizontal="right"/>
    </xf>
    <xf numFmtId="172" fontId="10" fillId="0" borderId="23" xfId="0" applyNumberFormat="1" applyFont="1" applyBorder="1" applyAlignment="1" applyProtection="1">
      <alignment horizontal="center" vertical="top" wrapText="1"/>
    </xf>
    <xf numFmtId="172" fontId="10" fillId="0" borderId="11" xfId="0" applyNumberFormat="1" applyFont="1" applyBorder="1" applyAlignment="1" applyProtection="1">
      <alignment horizontal="center" vertical="top" wrapText="1"/>
    </xf>
    <xf numFmtId="0" fontId="23" fillId="0" borderId="12" xfId="0" applyFont="1" applyBorder="1" applyAlignment="1" applyProtection="1">
      <alignment horizontal="center"/>
    </xf>
    <xf numFmtId="0" fontId="23" fillId="0" borderId="13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 wrapText="1"/>
    </xf>
    <xf numFmtId="0" fontId="23" fillId="0" borderId="11" xfId="0" applyFont="1" applyBorder="1" applyAlignment="1" applyProtection="1">
      <alignment horizontal="center" wrapText="1"/>
    </xf>
    <xf numFmtId="0" fontId="23" fillId="0" borderId="14" xfId="0" applyFont="1" applyBorder="1" applyAlignment="1" applyProtection="1">
      <alignment horizontal="center" wrapText="1"/>
    </xf>
    <xf numFmtId="0" fontId="23" fillId="0" borderId="4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16" xfId="0" applyFont="1" applyBorder="1" applyAlignment="1" applyProtection="1">
      <alignment horizontal="right"/>
    </xf>
    <xf numFmtId="0" fontId="23" fillId="0" borderId="17" xfId="0" applyFont="1" applyBorder="1" applyAlignment="1" applyProtection="1">
      <alignment horizontal="right"/>
    </xf>
    <xf numFmtId="0" fontId="17" fillId="0" borderId="18" xfId="0" applyFont="1" applyBorder="1" applyAlignment="1" applyProtection="1">
      <alignment horizontal="center" wrapText="1"/>
    </xf>
    <xf numFmtId="0" fontId="17" fillId="0" borderId="19" xfId="0" applyFont="1" applyBorder="1" applyAlignment="1" applyProtection="1">
      <alignment horizontal="center" wrapText="1"/>
    </xf>
    <xf numFmtId="0" fontId="17" fillId="0" borderId="14" xfId="0" applyFont="1" applyBorder="1" applyAlignment="1" applyProtection="1">
      <alignment horizontal="center" wrapText="1"/>
    </xf>
    <xf numFmtId="0" fontId="17" fillId="0" borderId="15" xfId="0" applyFont="1" applyBorder="1" applyAlignment="1" applyProtection="1">
      <alignment horizontal="center" wrapText="1"/>
    </xf>
    <xf numFmtId="9" fontId="8" fillId="0" borderId="20" xfId="0" applyNumberFormat="1" applyFont="1" applyBorder="1" applyAlignment="1" applyProtection="1">
      <alignment horizontal="center" wrapText="1"/>
    </xf>
    <xf numFmtId="9" fontId="8" fillId="0" borderId="21" xfId="0" applyNumberFormat="1" applyFont="1" applyBorder="1" applyAlignment="1" applyProtection="1">
      <alignment horizontal="center" wrapText="1"/>
    </xf>
    <xf numFmtId="9" fontId="8" fillId="0" borderId="22" xfId="0" applyNumberFormat="1" applyFont="1" applyBorder="1" applyAlignment="1" applyProtection="1">
      <alignment horizontal="center" wrapText="1"/>
    </xf>
    <xf numFmtId="9" fontId="16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24" xfId="0" applyFont="1" applyFill="1" applyBorder="1" applyAlignment="1" applyProtection="1">
      <alignment horizontal="center" vertical="center" wrapText="1"/>
      <protection locked="0"/>
    </xf>
    <xf numFmtId="0" fontId="16" fillId="6" borderId="11" xfId="0" applyFont="1" applyFill="1" applyBorder="1" applyAlignment="1" applyProtection="1">
      <alignment horizontal="center" vertical="center" wrapText="1"/>
      <protection locked="0"/>
    </xf>
    <xf numFmtId="10" fontId="22" fillId="2" borderId="25" xfId="0" applyNumberFormat="1" applyFont="1" applyFill="1" applyBorder="1" applyAlignment="1" applyProtection="1">
      <alignment horizontal="center" vertical="top" wrapText="1"/>
    </xf>
    <xf numFmtId="10" fontId="22" fillId="2" borderId="21" xfId="0" applyNumberFormat="1" applyFont="1" applyFill="1" applyBorder="1" applyAlignment="1" applyProtection="1">
      <alignment horizontal="center" vertical="top" wrapText="1"/>
    </xf>
    <xf numFmtId="10" fontId="22" fillId="2" borderId="26" xfId="0" applyNumberFormat="1" applyFont="1" applyFill="1" applyBorder="1" applyAlignment="1" applyProtection="1">
      <alignment horizontal="center" vertical="top" wrapText="1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workbookViewId="0">
      <selection activeCell="V13" sqref="V13"/>
    </sheetView>
  </sheetViews>
  <sheetFormatPr defaultRowHeight="12.75"/>
  <cols>
    <col min="1" max="1" width="5.28515625" customWidth="1"/>
    <col min="2" max="2" width="16.7109375" customWidth="1"/>
    <col min="3" max="3" width="14.42578125" customWidth="1"/>
    <col min="4" max="4" width="14.85546875" customWidth="1"/>
    <col min="5" max="5" width="12.85546875" customWidth="1"/>
    <col min="6" max="6" width="13.42578125" customWidth="1"/>
    <col min="7" max="7" width="15.28515625" customWidth="1"/>
    <col min="8" max="14" width="9.140625" hidden="1" customWidth="1"/>
  </cols>
  <sheetData>
    <row r="1" spans="1:14" ht="30.75" customHeight="1">
      <c r="A1" s="45" t="s">
        <v>0</v>
      </c>
      <c r="B1" s="46"/>
      <c r="C1" s="46"/>
      <c r="D1" s="46"/>
      <c r="E1" s="46"/>
      <c r="F1" s="46"/>
      <c r="G1" s="47"/>
      <c r="H1" s="5"/>
      <c r="I1" s="5"/>
      <c r="J1" s="5"/>
      <c r="K1" s="5"/>
      <c r="L1" s="5"/>
      <c r="M1" s="5"/>
      <c r="N1" s="5"/>
    </row>
    <row r="2" spans="1:14" ht="27.75" customHeight="1">
      <c r="A2" s="48" t="s">
        <v>1</v>
      </c>
      <c r="B2" s="49"/>
      <c r="C2" s="49"/>
      <c r="D2" s="49"/>
      <c r="E2" s="49"/>
      <c r="F2" s="49"/>
      <c r="G2" s="50"/>
      <c r="H2" s="5"/>
      <c r="I2" s="5"/>
      <c r="J2" s="5"/>
      <c r="K2" s="5"/>
      <c r="L2" s="5"/>
      <c r="M2" s="5"/>
      <c r="N2" s="5"/>
    </row>
    <row r="3" spans="1:14" ht="45" customHeight="1">
      <c r="A3" s="51" t="s">
        <v>12</v>
      </c>
      <c r="B3" s="52"/>
      <c r="C3" s="52"/>
      <c r="D3" s="52"/>
      <c r="E3" s="52"/>
      <c r="F3" s="52"/>
      <c r="G3" s="53"/>
      <c r="H3" s="5"/>
      <c r="I3" s="5"/>
      <c r="J3" s="5"/>
      <c r="K3" s="5"/>
      <c r="L3" s="5"/>
      <c r="M3" s="5"/>
      <c r="N3" s="5"/>
    </row>
    <row r="4" spans="1:14" ht="30.75" customHeight="1">
      <c r="A4" s="6" t="s">
        <v>2</v>
      </c>
      <c r="B4" s="54" t="s">
        <v>31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18" customHeight="1">
      <c r="A5" s="60" t="s">
        <v>25</v>
      </c>
      <c r="B5" s="61"/>
      <c r="C5" s="61"/>
      <c r="D5" s="61"/>
      <c r="E5" s="61"/>
      <c r="F5" s="62"/>
      <c r="G5" s="56" t="s">
        <v>5</v>
      </c>
      <c r="H5" s="7"/>
      <c r="I5" s="7"/>
      <c r="J5" s="7"/>
      <c r="K5" s="7"/>
      <c r="L5" s="7"/>
      <c r="M5" s="7"/>
      <c r="N5" s="7"/>
    </row>
    <row r="6" spans="1:14" ht="21.75" customHeight="1">
      <c r="A6" s="8" t="s">
        <v>30</v>
      </c>
      <c r="B6" s="58" t="s">
        <v>3</v>
      </c>
      <c r="C6" s="59"/>
      <c r="D6" s="26" t="s">
        <v>26</v>
      </c>
      <c r="E6" s="26" t="s">
        <v>27</v>
      </c>
      <c r="F6" s="9"/>
      <c r="G6" s="57"/>
      <c r="H6" s="7"/>
      <c r="I6" s="7"/>
      <c r="J6" s="7"/>
      <c r="K6" s="7"/>
      <c r="L6" s="7"/>
      <c r="M6" s="7"/>
      <c r="N6" s="7"/>
    </row>
    <row r="7" spans="1:14" ht="24" customHeight="1">
      <c r="A7" s="32">
        <v>1</v>
      </c>
      <c r="B7" s="63" t="s">
        <v>21</v>
      </c>
      <c r="C7" s="64"/>
      <c r="D7" s="25">
        <v>2567</v>
      </c>
      <c r="E7" s="25">
        <v>2567</v>
      </c>
      <c r="F7" s="44"/>
      <c r="G7" s="41"/>
      <c r="H7" s="7"/>
      <c r="I7" s="7"/>
      <c r="J7" s="7"/>
      <c r="K7" s="7"/>
      <c r="L7" s="7"/>
      <c r="M7" s="7"/>
      <c r="N7" s="7"/>
    </row>
    <row r="8" spans="1:14" ht="24" customHeight="1">
      <c r="A8" s="32">
        <v>2</v>
      </c>
      <c r="B8" s="63" t="s">
        <v>22</v>
      </c>
      <c r="C8" s="64"/>
      <c r="D8" s="25">
        <v>8562</v>
      </c>
      <c r="E8" s="25">
        <v>0</v>
      </c>
      <c r="F8" s="44"/>
      <c r="G8" s="41"/>
      <c r="H8" s="7"/>
      <c r="I8" s="7"/>
      <c r="J8" s="7"/>
      <c r="K8" s="7"/>
      <c r="L8" s="7"/>
      <c r="M8" s="7"/>
      <c r="N8" s="7"/>
    </row>
    <row r="9" spans="1:14" ht="24" customHeight="1">
      <c r="A9" s="32">
        <v>3</v>
      </c>
      <c r="B9" s="63" t="s">
        <v>23</v>
      </c>
      <c r="C9" s="64"/>
      <c r="D9" s="25">
        <v>1000</v>
      </c>
      <c r="E9" s="25">
        <v>1000</v>
      </c>
      <c r="F9" s="44"/>
      <c r="G9" s="41"/>
      <c r="H9" s="7"/>
      <c r="I9" s="7"/>
      <c r="J9" s="7"/>
      <c r="K9" s="7"/>
      <c r="L9" s="7"/>
      <c r="M9" s="7"/>
      <c r="N9" s="7"/>
    </row>
    <row r="10" spans="1:14" ht="27.75" customHeight="1">
      <c r="A10" s="32">
        <v>4</v>
      </c>
      <c r="B10" s="65" t="s">
        <v>20</v>
      </c>
      <c r="C10" s="66"/>
      <c r="D10" s="27">
        <v>219072.26</v>
      </c>
      <c r="E10" s="27">
        <v>203607.33</v>
      </c>
      <c r="F10" s="43"/>
      <c r="G10" s="33"/>
      <c r="H10" s="5"/>
      <c r="I10" s="5"/>
      <c r="J10" s="5"/>
      <c r="K10" s="5"/>
      <c r="L10" s="5"/>
      <c r="M10" s="5"/>
      <c r="N10" s="5"/>
    </row>
    <row r="11" spans="1:14" ht="24" customHeight="1">
      <c r="A11" s="32">
        <v>5</v>
      </c>
      <c r="B11" s="67" t="s">
        <v>16</v>
      </c>
      <c r="C11" s="68"/>
      <c r="D11" s="11">
        <f>SUM(D7:D10)</f>
        <v>231201.26</v>
      </c>
      <c r="E11" s="11">
        <f>SUM(E7:E10)</f>
        <v>207174.33</v>
      </c>
      <c r="F11" s="11"/>
      <c r="G11" s="42"/>
      <c r="H11" s="5"/>
      <c r="I11" s="5"/>
      <c r="J11" s="5"/>
      <c r="K11" s="5"/>
      <c r="L11" s="5"/>
      <c r="M11" s="5"/>
      <c r="N11" s="5"/>
    </row>
    <row r="12" spans="1:14" ht="26.25" customHeight="1">
      <c r="A12" s="32">
        <v>6</v>
      </c>
      <c r="B12" s="71" t="s">
        <v>29</v>
      </c>
      <c r="C12" s="72"/>
      <c r="D12" s="12">
        <v>12</v>
      </c>
      <c r="E12" s="12">
        <v>12</v>
      </c>
      <c r="F12" s="12">
        <v>12</v>
      </c>
      <c r="G12" s="33"/>
      <c r="H12" s="5"/>
      <c r="I12" s="5"/>
      <c r="J12" s="5"/>
      <c r="K12" s="5"/>
      <c r="L12" s="5"/>
      <c r="M12" s="5"/>
      <c r="N12" s="5"/>
    </row>
    <row r="13" spans="1:14" ht="22.5" customHeight="1">
      <c r="A13" s="32">
        <v>7</v>
      </c>
      <c r="B13" s="69" t="s">
        <v>4</v>
      </c>
      <c r="C13" s="70"/>
      <c r="D13" s="11">
        <f>SUM(D11/D12)</f>
        <v>19266.771666666667</v>
      </c>
      <c r="E13" s="11">
        <f>SUM(E11/E12)</f>
        <v>17264.5275</v>
      </c>
      <c r="F13" s="11">
        <f>SUM(F11/F12)</f>
        <v>0</v>
      </c>
      <c r="G13" s="13">
        <f>SUM(D13:F13)</f>
        <v>36531.299166666664</v>
      </c>
      <c r="H13" s="5"/>
      <c r="I13" s="5"/>
      <c r="J13" s="5"/>
      <c r="K13" s="5"/>
      <c r="L13" s="5"/>
      <c r="M13" s="5"/>
      <c r="N13" s="5"/>
    </row>
    <row r="14" spans="1:14" ht="19.5" customHeight="1">
      <c r="A14" s="32">
        <v>8</v>
      </c>
      <c r="B14" s="69" t="s">
        <v>7</v>
      </c>
      <c r="C14" s="70"/>
      <c r="D14" s="33"/>
      <c r="E14" s="34" t="s">
        <v>19</v>
      </c>
      <c r="F14" s="33"/>
      <c r="G14" s="28">
        <v>2</v>
      </c>
      <c r="H14" s="5"/>
      <c r="I14" s="5"/>
      <c r="J14" s="5"/>
      <c r="K14" s="5"/>
      <c r="L14" s="5"/>
      <c r="M14" s="5"/>
      <c r="N14" s="5"/>
    </row>
    <row r="15" spans="1:14" ht="20.25" customHeight="1">
      <c r="A15" s="32">
        <v>9</v>
      </c>
      <c r="B15" s="69" t="s">
        <v>6</v>
      </c>
      <c r="C15" s="70"/>
      <c r="D15" s="35"/>
      <c r="E15" s="36"/>
      <c r="F15" s="36"/>
      <c r="G15" s="14">
        <f>SUM(G13/G14)</f>
        <v>18265.649583333332</v>
      </c>
      <c r="H15" s="5"/>
      <c r="I15" s="5"/>
      <c r="J15" s="5"/>
      <c r="K15" s="5"/>
      <c r="L15" s="5"/>
      <c r="M15" s="5"/>
      <c r="N15" s="5"/>
    </row>
    <row r="16" spans="1:14" ht="22.5" customHeight="1">
      <c r="A16" s="32">
        <v>10</v>
      </c>
      <c r="B16" s="73" t="s">
        <v>14</v>
      </c>
      <c r="C16" s="74"/>
      <c r="D16" s="37"/>
      <c r="E16" s="37"/>
      <c r="F16" s="37"/>
      <c r="G16" s="29">
        <v>10882</v>
      </c>
      <c r="H16" s="5"/>
      <c r="I16" s="5"/>
      <c r="J16" s="5"/>
      <c r="K16" s="5"/>
      <c r="L16" s="5"/>
      <c r="M16" s="5"/>
      <c r="N16" s="5"/>
    </row>
    <row r="17" spans="1:15" ht="28.5" customHeight="1">
      <c r="A17" s="32">
        <v>11</v>
      </c>
      <c r="B17" s="75" t="s">
        <v>15</v>
      </c>
      <c r="C17" s="76"/>
      <c r="D17" s="33"/>
      <c r="E17" s="33"/>
      <c r="F17" s="33"/>
      <c r="G17" s="15">
        <f>SUM(G15/G16)*100</f>
        <v>167.85195353182624</v>
      </c>
      <c r="H17" s="5"/>
      <c r="I17" s="5"/>
      <c r="J17" s="5"/>
      <c r="K17" s="5"/>
      <c r="L17" s="5"/>
      <c r="M17" s="5"/>
      <c r="N17" s="5"/>
    </row>
    <row r="18" spans="1:15" ht="24.75" customHeight="1">
      <c r="A18" s="32">
        <v>12</v>
      </c>
      <c r="B18" s="77" t="s">
        <v>8</v>
      </c>
      <c r="C18" s="78"/>
      <c r="D18" s="38"/>
      <c r="E18" s="39"/>
      <c r="F18" s="17">
        <v>0.6</v>
      </c>
      <c r="G18" s="18">
        <v>0.8</v>
      </c>
      <c r="H18" s="5"/>
      <c r="I18" s="5"/>
      <c r="J18" s="5"/>
      <c r="K18" s="5"/>
      <c r="L18" s="5"/>
      <c r="M18" s="5"/>
      <c r="N18" s="5"/>
    </row>
    <row r="19" spans="1:15" ht="18.75" customHeight="1">
      <c r="A19" s="32">
        <v>13</v>
      </c>
      <c r="B19" s="69" t="s">
        <v>9</v>
      </c>
      <c r="C19" s="70"/>
      <c r="D19" s="38"/>
      <c r="E19" s="38"/>
      <c r="F19" s="16">
        <v>1.51</v>
      </c>
      <c r="G19" s="16">
        <v>1.76</v>
      </c>
      <c r="H19" s="5"/>
      <c r="I19" s="5"/>
      <c r="J19" s="5"/>
      <c r="K19" s="5"/>
      <c r="L19" s="5"/>
      <c r="M19" s="5"/>
      <c r="N19" s="5"/>
    </row>
    <row r="20" spans="1:15" ht="21.75" customHeight="1" thickBot="1">
      <c r="A20" s="32">
        <v>14</v>
      </c>
      <c r="B20" s="86" t="s">
        <v>10</v>
      </c>
      <c r="C20" s="87"/>
      <c r="D20" s="40"/>
      <c r="E20" s="40"/>
      <c r="F20" s="19">
        <v>1.75</v>
      </c>
      <c r="G20" s="16">
        <v>2</v>
      </c>
      <c r="H20" s="5"/>
      <c r="I20" s="5"/>
      <c r="J20" s="5"/>
      <c r="K20" s="5"/>
      <c r="L20" s="5"/>
      <c r="M20" s="5"/>
      <c r="N20" s="5"/>
    </row>
    <row r="21" spans="1:15" ht="33" customHeight="1" thickBot="1">
      <c r="A21" s="88" t="s">
        <v>11</v>
      </c>
      <c r="B21" s="89"/>
      <c r="C21" s="89"/>
      <c r="D21" s="92" t="s">
        <v>17</v>
      </c>
      <c r="E21" s="93"/>
      <c r="F21" s="94"/>
      <c r="G21" s="20">
        <f>SUM(D22*E22)</f>
        <v>16323</v>
      </c>
      <c r="H21" s="5"/>
      <c r="I21" s="5"/>
      <c r="J21" s="5"/>
      <c r="K21" s="5"/>
      <c r="L21" s="5"/>
      <c r="M21" s="5"/>
      <c r="N21" s="5"/>
    </row>
    <row r="22" spans="1:15" ht="30.75" customHeight="1" thickBot="1">
      <c r="A22" s="90"/>
      <c r="B22" s="91"/>
      <c r="C22" s="91"/>
      <c r="D22" s="30">
        <v>10882</v>
      </c>
      <c r="E22" s="2">
        <v>1.5</v>
      </c>
      <c r="F22" s="3">
        <f>SUM(D22*E22)</f>
        <v>16323</v>
      </c>
      <c r="G22" s="21">
        <v>0.5</v>
      </c>
      <c r="H22" s="5"/>
      <c r="I22" s="5"/>
      <c r="J22" s="5"/>
      <c r="K22" s="5"/>
      <c r="L22" s="5"/>
      <c r="M22" s="5"/>
      <c r="N22" s="5"/>
    </row>
    <row r="23" spans="1:15" ht="48" customHeight="1">
      <c r="A23" s="95">
        <v>0.6</v>
      </c>
      <c r="B23" s="96"/>
      <c r="C23" s="97"/>
      <c r="D23" s="98" t="s">
        <v>18</v>
      </c>
      <c r="E23" s="99"/>
      <c r="F23" s="100"/>
      <c r="G23" s="31">
        <f>SUM(G15-G21)*G22</f>
        <v>971.32479166666599</v>
      </c>
      <c r="H23" s="5"/>
      <c r="I23" s="5"/>
      <c r="J23" s="5"/>
      <c r="K23" s="5"/>
      <c r="L23" s="5"/>
      <c r="M23" s="5"/>
      <c r="N23" s="5"/>
    </row>
    <row r="24" spans="1:15" ht="18.75" customHeight="1">
      <c r="A24" s="10"/>
      <c r="B24" s="22" t="s">
        <v>13</v>
      </c>
      <c r="C24" s="4">
        <v>42921</v>
      </c>
      <c r="D24" s="101"/>
      <c r="E24" s="102"/>
      <c r="F24" s="102"/>
      <c r="G24" s="103"/>
      <c r="H24" s="5"/>
      <c r="I24" s="5"/>
      <c r="J24" s="5"/>
      <c r="K24" s="5"/>
      <c r="L24" s="5"/>
      <c r="M24" s="5"/>
      <c r="N24" s="5"/>
    </row>
    <row r="25" spans="1:15" ht="15" customHeight="1">
      <c r="A25" s="79" t="s">
        <v>24</v>
      </c>
      <c r="B25" s="80"/>
      <c r="C25" s="80"/>
      <c r="D25" s="80"/>
      <c r="E25" s="80"/>
      <c r="F25" s="80"/>
      <c r="G25" s="81"/>
      <c r="H25" s="5"/>
      <c r="I25" s="5"/>
      <c r="J25" s="5"/>
      <c r="K25" s="5"/>
      <c r="L25" s="5"/>
      <c r="M25" s="5"/>
      <c r="N25" s="5"/>
      <c r="O25" s="85"/>
    </row>
    <row r="26" spans="1:15" ht="9" customHeight="1">
      <c r="A26" s="82"/>
      <c r="B26" s="83"/>
      <c r="C26" s="83"/>
      <c r="D26" s="83"/>
      <c r="E26" s="83"/>
      <c r="F26" s="83"/>
      <c r="G26" s="84"/>
      <c r="H26" s="5"/>
      <c r="I26" s="5"/>
      <c r="J26" s="5"/>
      <c r="K26" s="5"/>
      <c r="L26" s="5"/>
      <c r="M26" s="5"/>
      <c r="N26" s="5"/>
      <c r="O26" s="85"/>
    </row>
    <row r="27" spans="1:15" ht="39" customHeight="1">
      <c r="A27" s="23"/>
      <c r="B27" s="24" t="s">
        <v>28</v>
      </c>
      <c r="C27" s="23"/>
      <c r="D27" s="23"/>
      <c r="E27" s="23"/>
      <c r="F27" s="23"/>
      <c r="G27" s="23"/>
      <c r="H27" s="5"/>
      <c r="I27" s="5"/>
      <c r="J27" s="5"/>
      <c r="K27" s="5"/>
      <c r="L27" s="5"/>
      <c r="M27" s="5"/>
      <c r="N27" s="5"/>
    </row>
    <row r="28" spans="1:15">
      <c r="A28" s="1"/>
      <c r="B28" s="1"/>
      <c r="C28" s="1"/>
      <c r="D28" s="1"/>
      <c r="E28" s="1"/>
      <c r="F28" s="1"/>
      <c r="G28" s="1"/>
    </row>
    <row r="29" spans="1:15">
      <c r="A29" s="1"/>
      <c r="B29" s="1"/>
      <c r="C29" s="1"/>
      <c r="D29" s="1"/>
      <c r="E29" s="1"/>
      <c r="F29" s="1"/>
      <c r="G29" s="1"/>
    </row>
    <row r="30" spans="1:15">
      <c r="A30" s="1"/>
      <c r="B30" s="1"/>
      <c r="C30" s="1"/>
      <c r="D30" s="1"/>
      <c r="E30" s="1"/>
      <c r="F30" s="1"/>
      <c r="G30" s="1"/>
    </row>
    <row r="31" spans="1:15">
      <c r="A31" s="1"/>
      <c r="B31" s="1"/>
      <c r="C31" s="1"/>
      <c r="D31" s="1"/>
      <c r="E31" s="1"/>
      <c r="F31" s="1"/>
      <c r="G31" s="1"/>
    </row>
    <row r="32" spans="1:15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G38" s="1"/>
    </row>
  </sheetData>
  <sheetProtection sheet="1" formatCells="0"/>
  <mergeCells count="28">
    <mergeCell ref="A25:G26"/>
    <mergeCell ref="O25:O26"/>
    <mergeCell ref="B20:C20"/>
    <mergeCell ref="A21:C22"/>
    <mergeCell ref="D21:F21"/>
    <mergeCell ref="A23:C23"/>
    <mergeCell ref="D23:F23"/>
    <mergeCell ref="D24:G24"/>
    <mergeCell ref="B14:C14"/>
    <mergeCell ref="B15:C15"/>
    <mergeCell ref="B16:C16"/>
    <mergeCell ref="B17:C17"/>
    <mergeCell ref="B18:C18"/>
    <mergeCell ref="B19:C19"/>
    <mergeCell ref="B7:C7"/>
    <mergeCell ref="B8:C8"/>
    <mergeCell ref="B10:C10"/>
    <mergeCell ref="B11:C11"/>
    <mergeCell ref="B13:C13"/>
    <mergeCell ref="B9:C9"/>
    <mergeCell ref="B12:C12"/>
    <mergeCell ref="A1:G1"/>
    <mergeCell ref="A2:G2"/>
    <mergeCell ref="A3:G3"/>
    <mergeCell ref="B4:N4"/>
    <mergeCell ref="G5:G6"/>
    <mergeCell ref="B6:C6"/>
    <mergeCell ref="A5:F5"/>
  </mergeCells>
  <pageMargins left="0.75" right="0.23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Пичугова ЛЯ</dc:creator>
  <cp:lastModifiedBy>Пользователь</cp:lastModifiedBy>
  <cp:lastPrinted>2017-07-05T10:42:36Z</cp:lastPrinted>
  <dcterms:created xsi:type="dcterms:W3CDTF">2014-04-07T11:58:33Z</dcterms:created>
  <dcterms:modified xsi:type="dcterms:W3CDTF">2017-11-30T11:19:20Z</dcterms:modified>
</cp:coreProperties>
</file>